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480" yWindow="80" windowWidth="18210" windowHeight="6580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G14" i="1"/>
  <c r="I14" i="1" s="1"/>
  <c r="I13" i="1"/>
  <c r="G12" i="1"/>
  <c r="I12" i="1" s="1"/>
  <c r="G11" i="1"/>
  <c r="I11" i="1" s="1"/>
  <c r="G4" i="1"/>
  <c r="I4" i="1" s="1"/>
</calcChain>
</file>

<file path=xl/sharedStrings.xml><?xml version="1.0" encoding="utf-8"?>
<sst xmlns="http://schemas.openxmlformats.org/spreadsheetml/2006/main" count="54" uniqueCount="43">
  <si>
    <r>
      <rPr>
        <sz val="12"/>
        <color theme="1"/>
        <rFont val="新細明體"/>
        <family val="2"/>
        <charset val="136"/>
      </rPr>
      <t>本年度捐款明細</t>
    </r>
    <phoneticPr fontId="2" type="noConversion"/>
  </si>
  <si>
    <r>
      <rPr>
        <sz val="12"/>
        <color theme="1"/>
        <rFont val="新細明體"/>
        <family val="2"/>
        <charset val="136"/>
      </rPr>
      <t>本期收支狀況</t>
    </r>
    <phoneticPr fontId="2" type="noConversion"/>
  </si>
  <si>
    <r>
      <rPr>
        <sz val="12"/>
        <color theme="1"/>
        <rFont val="新細明體"/>
        <family val="2"/>
        <charset val="136"/>
      </rPr>
      <t>子目</t>
    </r>
    <phoneticPr fontId="2" type="noConversion"/>
  </si>
  <si>
    <r>
      <rPr>
        <sz val="12"/>
        <color theme="1"/>
        <rFont val="新細明體"/>
        <family val="2"/>
        <charset val="136"/>
      </rPr>
      <t>捐款人</t>
    </r>
    <phoneticPr fontId="2" type="noConversion"/>
  </si>
  <si>
    <r>
      <rPr>
        <sz val="12"/>
        <color theme="1"/>
        <rFont val="新細明體"/>
        <family val="2"/>
        <charset val="136"/>
      </rPr>
      <t>日期</t>
    </r>
    <phoneticPr fontId="2" type="noConversion"/>
  </si>
  <si>
    <r>
      <rPr>
        <sz val="12"/>
        <color theme="1"/>
        <rFont val="新細明體"/>
        <family val="2"/>
        <charset val="136"/>
      </rPr>
      <t>捐款用途</t>
    </r>
    <phoneticPr fontId="2" type="noConversion"/>
  </si>
  <si>
    <r>
      <rPr>
        <sz val="12"/>
        <color theme="1"/>
        <rFont val="新細明體"/>
        <family val="2"/>
        <charset val="136"/>
      </rPr>
      <t>金額</t>
    </r>
    <phoneticPr fontId="2" type="noConversion"/>
  </si>
  <si>
    <r>
      <rPr>
        <sz val="12"/>
        <color theme="1"/>
        <rFont val="新細明體"/>
        <family val="2"/>
        <charset val="136"/>
      </rPr>
      <t>上年度結轉</t>
    </r>
    <phoneticPr fontId="2" type="noConversion"/>
  </si>
  <si>
    <r>
      <rPr>
        <sz val="12"/>
        <color theme="1"/>
        <rFont val="新細明體"/>
        <family val="2"/>
        <charset val="136"/>
      </rPr>
      <t>本年度收入</t>
    </r>
    <phoneticPr fontId="2" type="noConversion"/>
  </si>
  <si>
    <r>
      <rPr>
        <sz val="12"/>
        <color theme="1"/>
        <rFont val="新細明體"/>
        <family val="2"/>
        <charset val="136"/>
      </rPr>
      <t>本年度支出</t>
    </r>
    <phoneticPr fontId="2" type="noConversion"/>
  </si>
  <si>
    <r>
      <rPr>
        <sz val="12"/>
        <color theme="1"/>
        <rFont val="新細明體"/>
        <family val="2"/>
        <charset val="136"/>
      </rPr>
      <t>本年度結餘</t>
    </r>
    <phoneticPr fontId="2" type="noConversion"/>
  </si>
  <si>
    <r>
      <rPr>
        <sz val="12"/>
        <color theme="1"/>
        <rFont val="新細明體"/>
        <family val="2"/>
        <charset val="136"/>
      </rPr>
      <t>本年度支用明細</t>
    </r>
    <phoneticPr fontId="2" type="noConversion"/>
  </si>
  <si>
    <r>
      <rPr>
        <sz val="12"/>
        <color theme="1"/>
        <rFont val="新細明體"/>
        <family val="2"/>
        <charset val="136"/>
      </rPr>
      <t>打擊樂樂團捐款</t>
    </r>
    <phoneticPr fontId="2" type="noConversion"/>
  </si>
  <si>
    <r>
      <rPr>
        <sz val="12"/>
        <color theme="1"/>
        <rFont val="新細明體"/>
        <family val="2"/>
        <charset val="136"/>
      </rPr>
      <t>捐贈指定打擊樂團活動用</t>
    </r>
    <phoneticPr fontId="2" type="noConversion"/>
  </si>
  <si>
    <r>
      <rPr>
        <sz val="12"/>
        <color theme="1"/>
        <rFont val="新細明體"/>
        <family val="2"/>
        <charset val="136"/>
      </rPr>
      <t>藝表會捐款</t>
    </r>
    <phoneticPr fontId="2" type="noConversion"/>
  </si>
  <si>
    <r>
      <rPr>
        <sz val="12"/>
        <color theme="1"/>
        <rFont val="新細明體"/>
        <family val="2"/>
        <charset val="136"/>
      </rPr>
      <t>指定捐贈辦理藝表會活動</t>
    </r>
    <phoneticPr fontId="2" type="noConversion"/>
  </si>
  <si>
    <r>
      <rPr>
        <sz val="12"/>
        <color theme="1"/>
        <rFont val="新細明體"/>
        <family val="2"/>
        <charset val="136"/>
      </rPr>
      <t>巧固球隊捐款</t>
    </r>
    <phoneticPr fontId="2" type="noConversion"/>
  </si>
  <si>
    <r>
      <rPr>
        <sz val="12"/>
        <color theme="1"/>
        <rFont val="新細明體"/>
        <family val="2"/>
        <charset val="136"/>
      </rPr>
      <t>捐款巧固球經費</t>
    </r>
    <phoneticPr fontId="2" type="noConversion"/>
  </si>
  <si>
    <r>
      <rPr>
        <sz val="12"/>
        <color theme="1"/>
        <rFont val="新細明體"/>
        <family val="2"/>
        <charset val="136"/>
      </rPr>
      <t>圖書捐款</t>
    </r>
    <phoneticPr fontId="2" type="noConversion"/>
  </si>
  <si>
    <r>
      <rPr>
        <sz val="12"/>
        <color theme="1"/>
        <rFont val="新細明體"/>
        <family val="2"/>
        <charset val="136"/>
      </rPr>
      <t>無</t>
    </r>
    <phoneticPr fontId="2" type="noConversion"/>
  </si>
  <si>
    <r>
      <rPr>
        <sz val="12"/>
        <color theme="1"/>
        <rFont val="新細明體"/>
        <family val="2"/>
        <charset val="136"/>
      </rPr>
      <t>圖書及藝表會</t>
    </r>
    <phoneticPr fontId="2" type="noConversion"/>
  </si>
  <si>
    <r>
      <rPr>
        <sz val="12"/>
        <color theme="1"/>
        <rFont val="新細明體"/>
        <family val="2"/>
        <charset val="136"/>
      </rPr>
      <t>捐贈作為圖書及藝表會</t>
    </r>
    <phoneticPr fontId="2" type="noConversion"/>
  </si>
  <si>
    <r>
      <rPr>
        <sz val="12"/>
        <color theme="1"/>
        <rFont val="新細明體"/>
        <family val="2"/>
        <charset val="136"/>
      </rPr>
      <t>捐贈美術班畫冊購置補貼</t>
    </r>
    <phoneticPr fontId="2" type="noConversion"/>
  </si>
  <si>
    <r>
      <rPr>
        <sz val="12"/>
        <color theme="1"/>
        <rFont val="新細明體"/>
        <family val="2"/>
        <charset val="136"/>
      </rPr>
      <t>捐助學生活動經費</t>
    </r>
    <phoneticPr fontId="2" type="noConversion"/>
  </si>
  <si>
    <r>
      <rPr>
        <sz val="12"/>
        <color theme="1"/>
        <rFont val="新細明體"/>
        <family val="2"/>
        <charset val="136"/>
      </rPr>
      <t>捐款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2"/>
        <charset val="136"/>
      </rPr>
      <t>圖書館專用</t>
    </r>
    <phoneticPr fontId="2" type="noConversion"/>
  </si>
  <si>
    <r>
      <rPr>
        <sz val="12"/>
        <color theme="1"/>
        <rFont val="新細明體"/>
        <family val="2"/>
        <charset val="136"/>
      </rPr>
      <t>支藝表會佈置用風扣板</t>
    </r>
    <r>
      <rPr>
        <sz val="12"/>
        <color theme="1"/>
        <rFont val="Times New Roman"/>
        <family val="1"/>
      </rPr>
      <t>18</t>
    </r>
    <r>
      <rPr>
        <sz val="12"/>
        <color theme="1"/>
        <rFont val="新細明體"/>
        <family val="2"/>
        <charset val="136"/>
      </rPr>
      <t>片</t>
    </r>
    <r>
      <rPr>
        <sz val="12"/>
        <color theme="1"/>
        <rFont val="Times New Roman"/>
        <family val="1"/>
      </rPr>
      <t>2,520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</si>
  <si>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r>
      <t>104</t>
    </r>
    <r>
      <rPr>
        <sz val="12"/>
        <color theme="1"/>
        <rFont val="新細明體"/>
        <family val="2"/>
        <charset val="136"/>
      </rPr>
      <t>學年度美術班學生畫冊</t>
    </r>
    <r>
      <rPr>
        <sz val="12"/>
        <color theme="1"/>
        <rFont val="Times New Roman"/>
        <family val="1"/>
      </rPr>
      <t>660</t>
    </r>
    <r>
      <rPr>
        <sz val="12"/>
        <color theme="1"/>
        <rFont val="新細明體"/>
        <family val="2"/>
        <charset val="136"/>
      </rPr>
      <t>本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2"/>
        <charset val="136"/>
      </rPr>
      <t>分攤</t>
    </r>
    <r>
      <rPr>
        <sz val="12"/>
        <color theme="1"/>
        <rFont val="Times New Roman"/>
        <family val="1"/>
      </rPr>
      <t>40,920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</si>
  <si>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r>
      <rPr>
        <sz val="12"/>
        <color theme="1"/>
        <rFont val="新細明體"/>
        <family val="2"/>
        <charset val="136"/>
      </rPr>
      <t>購置點心及果汁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學生參加市府健康操表演</t>
    </r>
    <r>
      <rPr>
        <sz val="12"/>
        <color theme="1"/>
        <rFont val="Times New Roman"/>
        <family val="1"/>
      </rPr>
      <t>12/23)</t>
    </r>
    <r>
      <rPr>
        <sz val="12"/>
        <color theme="1"/>
        <rFont val="新細明體"/>
        <family val="2"/>
        <charset val="136"/>
      </rPr>
      <t>計</t>
    </r>
    <r>
      <rPr>
        <sz val="12"/>
        <color theme="1"/>
        <rFont val="Times New Roman"/>
        <family val="1"/>
      </rPr>
      <t>6</t>
    </r>
    <r>
      <rPr>
        <sz val="12"/>
        <color theme="1"/>
        <rFont val="新細明體"/>
        <family val="2"/>
        <charset val="136"/>
      </rPr>
      <t>人</t>
    </r>
    <r>
      <rPr>
        <sz val="12"/>
        <color theme="1"/>
        <rFont val="Times New Roman"/>
        <family val="1"/>
      </rPr>
      <t>244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</si>
  <si>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r>
      <t>105</t>
    </r>
    <r>
      <rPr>
        <b/>
        <sz val="18"/>
        <color theme="1"/>
        <rFont val="細明體"/>
        <family val="3"/>
        <charset val="136"/>
      </rPr>
      <t>年度捐款明細及支用狀況表</t>
    </r>
    <phoneticPr fontId="2" type="noConversion"/>
  </si>
  <si>
    <r>
      <t>1.</t>
    </r>
    <r>
      <rPr>
        <sz val="12"/>
        <color theme="1"/>
        <rFont val="新細明體"/>
        <family val="2"/>
        <charset val="136"/>
      </rPr>
      <t>大鑼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2"/>
        <charset val="136"/>
      </rPr>
      <t>個</t>
    </r>
    <r>
      <rPr>
        <sz val="12"/>
        <color theme="1"/>
        <rFont val="Times New Roman"/>
        <family val="1"/>
      </rPr>
      <t>27,600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2.</t>
    </r>
    <r>
      <rPr>
        <sz val="12"/>
        <color theme="1"/>
        <rFont val="新細明體"/>
        <family val="2"/>
        <charset val="136"/>
      </rPr>
      <t>雪鈴及風鈴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含架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2"/>
        <charset val="136"/>
      </rPr>
      <t>各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2"/>
        <charset val="136"/>
      </rPr>
      <t>組計</t>
    </r>
    <r>
      <rPr>
        <sz val="12"/>
        <color theme="1"/>
        <rFont val="Times New Roman"/>
        <family val="1"/>
      </rPr>
      <t>6,300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3.105.7</t>
    </r>
    <r>
      <rPr>
        <sz val="12"/>
        <color theme="1"/>
        <rFont val="新細明體"/>
        <family val="2"/>
        <charset val="136"/>
      </rPr>
      <t>月打擊樂團外聘教師鐘點費</t>
    </r>
    <r>
      <rPr>
        <sz val="12"/>
        <color theme="1"/>
        <rFont val="新細明體"/>
        <family val="2"/>
        <charset val="136"/>
      </rPr>
      <t>計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2"/>
        <charset val="136"/>
      </rPr>
      <t>節</t>
    </r>
    <r>
      <rPr>
        <sz val="12"/>
        <color theme="1"/>
        <rFont val="Times New Roman"/>
        <family val="1"/>
      </rPr>
      <t>8,000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4.</t>
    </r>
    <r>
      <rPr>
        <sz val="12"/>
        <color theme="1"/>
        <rFont val="新細明體"/>
        <family val="2"/>
        <charset val="136"/>
      </rPr>
      <t>購置管鐘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2"/>
        <charset val="136"/>
      </rPr>
      <t>組</t>
    </r>
    <r>
      <rPr>
        <sz val="12"/>
        <color theme="1"/>
        <rFont val="Times New Roman"/>
        <family val="1"/>
      </rPr>
      <t>98,000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5.</t>
    </r>
    <r>
      <rPr>
        <sz val="12"/>
        <color theme="1"/>
        <rFont val="新細明體"/>
        <family val="2"/>
        <charset val="136"/>
      </rPr>
      <t>打擊樂團捐款支付與樂團說明亮點計畫逾時餐費計</t>
    </r>
    <r>
      <rPr>
        <sz val="12"/>
        <color theme="1"/>
        <rFont val="Times New Roman"/>
        <family val="1"/>
      </rPr>
      <t>12</t>
    </r>
    <r>
      <rPr>
        <sz val="12"/>
        <color theme="1"/>
        <rFont val="新細明體"/>
        <family val="2"/>
        <charset val="136"/>
      </rPr>
      <t>人</t>
    </r>
    <r>
      <rPr>
        <sz val="12"/>
        <color theme="1"/>
        <rFont val="Times New Roman"/>
        <family val="1"/>
      </rPr>
      <t>11/11-954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</si>
  <si>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r>
      <t>1.</t>
    </r>
    <r>
      <rPr>
        <sz val="12"/>
        <color theme="1"/>
        <rFont val="新細明體"/>
        <family val="2"/>
        <charset val="136"/>
      </rPr>
      <t>藝表會捐款購置粉彩紙乙批</t>
    </r>
    <r>
      <rPr>
        <sz val="12"/>
        <color theme="1"/>
        <rFont val="Times New Roman"/>
        <family val="1"/>
      </rPr>
      <t>2,136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2.</t>
    </r>
    <r>
      <rPr>
        <sz val="12"/>
        <color theme="1"/>
        <rFont val="新細明體"/>
        <family val="2"/>
        <charset val="136"/>
      </rPr>
      <t>捐體表會用馬克杯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含提袋盒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2"/>
        <charset val="136"/>
      </rPr>
      <t>各</t>
    </r>
    <r>
      <rPr>
        <sz val="12"/>
        <color theme="1"/>
        <rFont val="Times New Roman"/>
        <family val="1"/>
      </rPr>
      <t>100</t>
    </r>
    <r>
      <rPr>
        <sz val="12"/>
        <color theme="1"/>
        <rFont val="新細明體"/>
        <family val="2"/>
        <charset val="136"/>
      </rPr>
      <t>個</t>
    </r>
    <r>
      <rPr>
        <sz val="12"/>
        <color theme="1"/>
        <rFont val="Times New Roman"/>
        <family val="1"/>
      </rPr>
      <t>12,500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3.</t>
    </r>
    <r>
      <rPr>
        <sz val="12"/>
        <color theme="1"/>
        <rFont val="新細明體"/>
        <family val="2"/>
        <charset val="136"/>
      </rPr>
      <t>藝表會用租用音響乙式</t>
    </r>
    <r>
      <rPr>
        <sz val="12"/>
        <color theme="1"/>
        <rFont val="Times New Roman"/>
        <family val="1"/>
      </rPr>
      <t>12,000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</si>
  <si>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r>
      <t>1.105</t>
    </r>
    <r>
      <rPr>
        <sz val="12"/>
        <color theme="1"/>
        <rFont val="新細明體"/>
        <family val="2"/>
        <charset val="136"/>
      </rPr>
      <t>年度全國師生盃巧固球比賽經費</t>
    </r>
    <r>
      <rPr>
        <sz val="12"/>
        <color theme="1"/>
        <rFont val="Times New Roman"/>
        <family val="1"/>
      </rPr>
      <t>-5/20</t>
    </r>
    <r>
      <rPr>
        <sz val="12"/>
        <color theme="1"/>
        <rFont val="新細明體"/>
        <family val="2"/>
        <charset val="136"/>
      </rPr>
      <t>午餐</t>
    </r>
    <r>
      <rPr>
        <sz val="12"/>
        <color theme="1"/>
        <rFont val="Times New Roman"/>
        <family val="1"/>
      </rPr>
      <t>4,700</t>
    </r>
    <r>
      <rPr>
        <sz val="12"/>
        <color theme="1"/>
        <rFont val="新細明體"/>
        <family val="2"/>
        <charset val="136"/>
      </rPr>
      <t xml:space="preserve">元
</t>
    </r>
    <r>
      <rPr>
        <sz val="12"/>
        <color theme="1"/>
        <rFont val="Times New Roman"/>
        <family val="1"/>
      </rPr>
      <t>2.105</t>
    </r>
    <r>
      <rPr>
        <sz val="12"/>
        <color theme="1"/>
        <rFont val="新細明體"/>
        <family val="2"/>
        <charset val="136"/>
      </rPr>
      <t>年度全國師生盃巧固球比賽經費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2"/>
        <charset val="136"/>
      </rPr>
      <t>停車費</t>
    </r>
    <r>
      <rPr>
        <sz val="12"/>
        <color theme="1"/>
        <rFont val="Times New Roman"/>
        <family val="1"/>
      </rPr>
      <t>100</t>
    </r>
    <r>
      <rPr>
        <sz val="12"/>
        <color theme="1"/>
        <rFont val="新細明體"/>
        <family val="2"/>
        <charset val="136"/>
      </rPr>
      <t>元</t>
    </r>
    <phoneticPr fontId="2" type="noConversion"/>
  </si>
  <si>
    <t>戴 0 0</t>
    <phoneticPr fontId="2" type="noConversion"/>
  </si>
  <si>
    <t>張 0 0</t>
    <phoneticPr fontId="2" type="noConversion"/>
  </si>
  <si>
    <t>宋 0 0</t>
    <phoneticPr fontId="2" type="noConversion"/>
  </si>
  <si>
    <t>程 0 0</t>
    <phoneticPr fontId="2" type="noConversion"/>
  </si>
  <si>
    <t>唐 0 0</t>
    <phoneticPr fontId="2" type="noConversion"/>
  </si>
  <si>
    <t>謝 0 0</t>
    <phoneticPr fontId="2" type="noConversion"/>
  </si>
  <si>
    <t>邱 0 0</t>
    <phoneticPr fontId="2" type="noConversion"/>
  </si>
  <si>
    <t>游 0 0</t>
    <phoneticPr fontId="2" type="noConversion"/>
  </si>
  <si>
    <t>范 0 0</t>
    <phoneticPr fontId="2" type="noConversion"/>
  </si>
  <si>
    <t>美 0 0</t>
    <phoneticPr fontId="2" type="noConversion"/>
  </si>
  <si>
    <t>陳 0 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</si>
</sst>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m&quot;月&quot;d&quot;日&quot;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</font>
    <font>
      <b/>
      <sz val="18"/>
      <color theme="1"/>
      <name val="Times New Roman"/>
      <family val="1"/>
    </font>
    <font>
      <b/>
      <sz val="18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 wrapText="1"/>
    </xf>
    <xf numFmtId="176" fontId="3" fillId="2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1" applyNumberFormat="1" applyFont="1" applyFill="1" applyAlignment="1">
      <alignment vertical="center" wrapText="1"/>
    </xf>
    <xf numFmtId="176" fontId="3" fillId="0" borderId="0" xfId="1" applyNumberFormat="1" applyFont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76" fontId="3" fillId="0" borderId="1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D10" sqref="D10"/>
    </sheetView>
  </sheetViews>
  <sheetFormatPr defaultRowHeight="15.5" x14ac:dyDescent="0.4"/>
  <cols>
    <col min="1" max="1" width="11.90625" style="13" customWidth="1"/>
    <col min="2" max="2" width="8.7265625" style="14"/>
    <col min="3" max="3" width="10" style="14" bestFit="1" customWidth="1"/>
    <col min="4" max="4" width="25.36328125" style="14" customWidth="1"/>
    <col min="5" max="5" width="9.453125" style="15" bestFit="1" customWidth="1"/>
    <col min="6" max="9" width="9.453125" style="16" bestFit="1" customWidth="1"/>
    <col min="10" max="10" width="37.08984375" style="2" customWidth="1"/>
    <col min="11" max="13" width="8.7265625" style="2"/>
    <col min="14" max="16384" width="8.7265625" style="3"/>
  </cols>
  <sheetData>
    <row r="1" spans="1:10" ht="33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7" x14ac:dyDescent="0.4">
      <c r="A2" s="1"/>
      <c r="B2" s="17" t="s">
        <v>0</v>
      </c>
      <c r="C2" s="18"/>
      <c r="D2" s="18"/>
      <c r="E2" s="19"/>
      <c r="F2" s="21" t="s">
        <v>1</v>
      </c>
      <c r="G2" s="21"/>
      <c r="H2" s="21"/>
      <c r="I2" s="21"/>
      <c r="J2" s="21"/>
    </row>
    <row r="3" spans="1:10" ht="31" x14ac:dyDescent="0.4">
      <c r="A3" s="1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" t="s">
        <v>11</v>
      </c>
    </row>
    <row r="4" spans="1:10" ht="23" customHeight="1" x14ac:dyDescent="0.4">
      <c r="A4" s="22" t="s">
        <v>12</v>
      </c>
      <c r="B4" s="25" t="s">
        <v>32</v>
      </c>
      <c r="C4" s="8">
        <v>42812</v>
      </c>
      <c r="D4" s="7" t="s">
        <v>13</v>
      </c>
      <c r="E4" s="9">
        <v>3000</v>
      </c>
      <c r="F4" s="24">
        <v>105060</v>
      </c>
      <c r="G4" s="24">
        <f>SUM(E4:E10)</f>
        <v>64500</v>
      </c>
      <c r="H4" s="24">
        <v>140854</v>
      </c>
      <c r="I4" s="24">
        <f>F4+G4-H4</f>
        <v>28706</v>
      </c>
      <c r="J4" s="23" t="s">
        <v>29</v>
      </c>
    </row>
    <row r="5" spans="1:10" ht="17" x14ac:dyDescent="0.4">
      <c r="A5" s="22"/>
      <c r="B5" s="25" t="s">
        <v>33</v>
      </c>
      <c r="C5" s="26">
        <v>42892</v>
      </c>
      <c r="D5" s="7" t="s">
        <v>13</v>
      </c>
      <c r="E5" s="9">
        <v>10000</v>
      </c>
      <c r="F5" s="24"/>
      <c r="G5" s="24"/>
      <c r="H5" s="24"/>
      <c r="I5" s="24"/>
      <c r="J5" s="23"/>
    </row>
    <row r="6" spans="1:10" ht="17" x14ac:dyDescent="0.4">
      <c r="A6" s="22"/>
      <c r="B6" s="25" t="s">
        <v>34</v>
      </c>
      <c r="C6" s="8">
        <v>42997</v>
      </c>
      <c r="D6" s="7" t="s">
        <v>13</v>
      </c>
      <c r="E6" s="9">
        <v>20000</v>
      </c>
      <c r="F6" s="24"/>
      <c r="G6" s="24"/>
      <c r="H6" s="24"/>
      <c r="I6" s="24"/>
      <c r="J6" s="23"/>
    </row>
    <row r="7" spans="1:10" ht="17" x14ac:dyDescent="0.4">
      <c r="A7" s="22"/>
      <c r="B7" s="25" t="s">
        <v>33</v>
      </c>
      <c r="C7" s="8">
        <v>42997</v>
      </c>
      <c r="D7" s="7" t="s">
        <v>13</v>
      </c>
      <c r="E7" s="9">
        <v>5000</v>
      </c>
      <c r="F7" s="24"/>
      <c r="G7" s="24"/>
      <c r="H7" s="24"/>
      <c r="I7" s="24"/>
      <c r="J7" s="23"/>
    </row>
    <row r="8" spans="1:10" ht="17" x14ac:dyDescent="0.4">
      <c r="A8" s="22"/>
      <c r="B8" s="25" t="s">
        <v>35</v>
      </c>
      <c r="C8" s="8">
        <v>42997</v>
      </c>
      <c r="D8" s="7" t="s">
        <v>13</v>
      </c>
      <c r="E8" s="9">
        <v>5000</v>
      </c>
      <c r="F8" s="24"/>
      <c r="G8" s="24"/>
      <c r="H8" s="24"/>
      <c r="I8" s="24"/>
      <c r="J8" s="23"/>
    </row>
    <row r="9" spans="1:10" ht="17" x14ac:dyDescent="0.4">
      <c r="A9" s="22"/>
      <c r="B9" s="25" t="s">
        <v>36</v>
      </c>
      <c r="C9" s="8">
        <v>42997</v>
      </c>
      <c r="D9" s="7" t="s">
        <v>13</v>
      </c>
      <c r="E9" s="9">
        <v>20000</v>
      </c>
      <c r="F9" s="24"/>
      <c r="G9" s="24"/>
      <c r="H9" s="24"/>
      <c r="I9" s="24"/>
      <c r="J9" s="23"/>
    </row>
    <row r="10" spans="1:10" ht="24.5" customHeight="1" x14ac:dyDescent="0.4">
      <c r="A10" s="22"/>
      <c r="B10" s="25" t="s">
        <v>37</v>
      </c>
      <c r="C10" s="8">
        <v>43007</v>
      </c>
      <c r="D10" s="7" t="s">
        <v>13</v>
      </c>
      <c r="E10" s="9">
        <v>1500</v>
      </c>
      <c r="F10" s="24"/>
      <c r="G10" s="24"/>
      <c r="H10" s="24"/>
      <c r="I10" s="24"/>
      <c r="J10" s="23"/>
    </row>
    <row r="11" spans="1:10" ht="84" customHeight="1" x14ac:dyDescent="0.4">
      <c r="A11" s="10" t="s">
        <v>14</v>
      </c>
      <c r="B11" s="25" t="s">
        <v>38</v>
      </c>
      <c r="C11" s="8">
        <v>42812</v>
      </c>
      <c r="D11" s="7" t="s">
        <v>15</v>
      </c>
      <c r="E11" s="9">
        <v>12500</v>
      </c>
      <c r="F11" s="11">
        <v>18960</v>
      </c>
      <c r="G11" s="11">
        <f>E11</f>
        <v>12500</v>
      </c>
      <c r="H11" s="11">
        <v>26636</v>
      </c>
      <c r="I11" s="11">
        <f t="shared" ref="I11:I17" si="0">F11+G11-H11</f>
        <v>4824</v>
      </c>
      <c r="J11" s="12" t="s">
        <v>30</v>
      </c>
    </row>
    <row r="12" spans="1:10" ht="68" x14ac:dyDescent="0.4">
      <c r="A12" s="10" t="s">
        <v>16</v>
      </c>
      <c r="B12" s="25" t="s">
        <v>39</v>
      </c>
      <c r="C12" s="8">
        <v>42978</v>
      </c>
      <c r="D12" s="7" t="s">
        <v>17</v>
      </c>
      <c r="E12" s="9">
        <v>2000</v>
      </c>
      <c r="F12" s="11">
        <v>8190</v>
      </c>
      <c r="G12" s="11">
        <f>E12</f>
        <v>2000</v>
      </c>
      <c r="H12" s="11">
        <v>4800</v>
      </c>
      <c r="I12" s="11">
        <f t="shared" si="0"/>
        <v>5390</v>
      </c>
      <c r="J12" s="12" t="s">
        <v>31</v>
      </c>
    </row>
    <row r="13" spans="1:10" ht="17" x14ac:dyDescent="0.4">
      <c r="A13" s="10" t="s">
        <v>18</v>
      </c>
      <c r="B13" s="17" t="s">
        <v>19</v>
      </c>
      <c r="C13" s="18"/>
      <c r="D13" s="18"/>
      <c r="E13" s="19"/>
      <c r="F13" s="11">
        <v>75200</v>
      </c>
      <c r="G13" s="11">
        <v>0</v>
      </c>
      <c r="H13" s="11">
        <v>0</v>
      </c>
      <c r="I13" s="11">
        <f t="shared" si="0"/>
        <v>75200</v>
      </c>
      <c r="J13" s="12"/>
    </row>
    <row r="14" spans="1:10" ht="34" x14ac:dyDescent="0.4">
      <c r="A14" s="10" t="s">
        <v>20</v>
      </c>
      <c r="B14" s="25" t="s">
        <v>40</v>
      </c>
      <c r="C14" s="8">
        <v>42757</v>
      </c>
      <c r="D14" s="7" t="s">
        <v>21</v>
      </c>
      <c r="E14" s="9">
        <v>20000</v>
      </c>
      <c r="F14" s="11">
        <v>0</v>
      </c>
      <c r="G14" s="11">
        <f>E14</f>
        <v>20000</v>
      </c>
      <c r="H14" s="11">
        <v>2520</v>
      </c>
      <c r="I14" s="11">
        <f t="shared" si="0"/>
        <v>17480</v>
      </c>
      <c r="J14" s="12" t="s">
        <v>25</v>
      </c>
    </row>
    <row r="15" spans="1:10" ht="51" x14ac:dyDescent="0.4">
      <c r="A15" s="10" t="s">
        <v>22</v>
      </c>
      <c r="B15" s="25" t="s">
        <v>41</v>
      </c>
      <c r="C15" s="8">
        <v>42840</v>
      </c>
      <c r="D15" s="7" t="s">
        <v>22</v>
      </c>
      <c r="E15" s="9">
        <v>40920</v>
      </c>
      <c r="F15" s="11">
        <v>0</v>
      </c>
      <c r="G15" s="11">
        <f>E15</f>
        <v>40920</v>
      </c>
      <c r="H15" s="11">
        <v>40920</v>
      </c>
      <c r="I15" s="11">
        <f t="shared" si="0"/>
        <v>0</v>
      </c>
      <c r="J15" s="12" t="s">
        <v>26</v>
      </c>
    </row>
    <row r="16" spans="1:10" ht="34" x14ac:dyDescent="0.4">
      <c r="A16" s="10" t="s">
        <v>23</v>
      </c>
      <c r="B16" s="25" t="s">
        <v>34</v>
      </c>
      <c r="C16" s="8">
        <v>43084</v>
      </c>
      <c r="D16" s="7" t="s">
        <v>23</v>
      </c>
      <c r="E16" s="9">
        <v>6000</v>
      </c>
      <c r="F16" s="11">
        <v>0</v>
      </c>
      <c r="G16" s="11">
        <f>E16</f>
        <v>6000</v>
      </c>
      <c r="H16" s="11">
        <v>244</v>
      </c>
      <c r="I16" s="11">
        <f t="shared" si="0"/>
        <v>5756</v>
      </c>
      <c r="J16" s="12" t="s">
        <v>27</v>
      </c>
    </row>
    <row r="17" spans="1:10" ht="34" x14ac:dyDescent="0.4">
      <c r="A17" s="10" t="s">
        <v>24</v>
      </c>
      <c r="B17" s="25" t="s">
        <v>42</v>
      </c>
      <c r="C17" s="8">
        <v>43097</v>
      </c>
      <c r="D17" s="7" t="s">
        <v>24</v>
      </c>
      <c r="E17" s="9">
        <v>100000</v>
      </c>
      <c r="F17" s="11"/>
      <c r="G17" s="11">
        <f>E17</f>
        <v>100000</v>
      </c>
      <c r="H17" s="11">
        <v>0</v>
      </c>
      <c r="I17" s="11">
        <f t="shared" si="0"/>
        <v>100000</v>
      </c>
      <c r="J17" s="12"/>
    </row>
  </sheetData>
  <mergeCells count="10">
    <mergeCell ref="B13:E13"/>
    <mergeCell ref="A1:J1"/>
    <mergeCell ref="B2:E2"/>
    <mergeCell ref="F2:J2"/>
    <mergeCell ref="A4:A10"/>
    <mergeCell ref="J4:J10"/>
    <mergeCell ref="F4:F10"/>
    <mergeCell ref="G4:G10"/>
    <mergeCell ref="H4:H10"/>
    <mergeCell ref="I4:I10"/>
  </mergeCells>
  <phoneticPr fontId="2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cp:lastPrinted>2017-04-14T02:36:15Z</cp:lastPrinted>
  <dcterms:created xsi:type="dcterms:W3CDTF">2017-02-17T05:40:18Z</dcterms:created>
  <dcterms:modified xsi:type="dcterms:W3CDTF">2017-04-14T03:05:13Z</dcterms:modified>
</cp:coreProperties>
</file>